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0" yWindow="65371" windowWidth="8865" windowHeight="10800" activeTab="0"/>
  </bookViews>
  <sheets>
    <sheet name="Michigan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M">#REF!</definedName>
    <definedName name="\N">#REF!</definedName>
    <definedName name="\s">#REF!</definedName>
    <definedName name="\x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'Michigan'!$A$1:$E$54</definedName>
    <definedName name="Print_Area_MI">#REF!</definedName>
    <definedName name="PrintArea_TotalDist">#REF!</definedName>
    <definedName name="RSA_DB">#REF!</definedName>
    <definedName name="Title">'Michigan'!$A$1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<sst xmlns="http://schemas.openxmlformats.org/spreadsheetml/2006/main" count="46" uniqueCount="46">
  <si>
    <t>2006-07 Initial</t>
  </si>
  <si>
    <t>2006-07 Revised</t>
  </si>
  <si>
    <t>New Fiscal Year 2007-08</t>
  </si>
  <si>
    <t>University of Michigan</t>
  </si>
  <si>
    <t xml:space="preserve">  Ann Arbor</t>
  </si>
  <si>
    <t xml:space="preserve">  Dearborn campus</t>
  </si>
  <si>
    <t xml:space="preserve">  Flint campus</t>
  </si>
  <si>
    <t>Subtotal, University of Michigan</t>
  </si>
  <si>
    <t>Michigan State University</t>
  </si>
  <si>
    <t xml:space="preserve">  Ag experiment station</t>
  </si>
  <si>
    <t xml:space="preserve">  Cooperative extension </t>
  </si>
  <si>
    <t>Subtotal, Michigan State University</t>
  </si>
  <si>
    <t>Wayne State University</t>
  </si>
  <si>
    <t>Western Michigan University</t>
  </si>
  <si>
    <t>Eastern Michigan University</t>
  </si>
  <si>
    <t>Central Michigan University</t>
  </si>
  <si>
    <t>Ferris State University</t>
  </si>
  <si>
    <t>Michigan Tech University</t>
  </si>
  <si>
    <t>Northern Michigan University</t>
  </si>
  <si>
    <t>Oakland University</t>
  </si>
  <si>
    <t>Grand Valley State University</t>
  </si>
  <si>
    <t>Saginaw Valley State University</t>
  </si>
  <si>
    <t>Lake Superior State University</t>
  </si>
  <si>
    <t>Supportive Services</t>
  </si>
  <si>
    <t>Others</t>
  </si>
  <si>
    <t>Subtotal, All Universities</t>
  </si>
  <si>
    <t xml:space="preserve">Scholarships and Grants  </t>
  </si>
  <si>
    <t xml:space="preserve">  Competitive scholarships</t>
  </si>
  <si>
    <t xml:space="preserve">  Michigan Merit Award program</t>
  </si>
  <si>
    <t xml:space="preserve">  Michigan Promise Grant Program</t>
  </si>
  <si>
    <t xml:space="preserve">  Private Tuition grants</t>
  </si>
  <si>
    <t xml:space="preserve">  Michigan Work-study</t>
  </si>
  <si>
    <t xml:space="preserve">  Part-time students</t>
  </si>
  <si>
    <t xml:space="preserve">  Robert C. Byrd Scholarship</t>
  </si>
  <si>
    <t xml:space="preserve">  Michigan Ed Opportunity Grants</t>
  </si>
  <si>
    <t xml:space="preserve">  Midwestern Higher Education Compact</t>
  </si>
  <si>
    <t xml:space="preserve">  Tuition Incentive Prog/H.S. Comp</t>
  </si>
  <si>
    <t xml:space="preserve">  Nursing Scholarships</t>
  </si>
  <si>
    <t xml:space="preserve">  Michigan Leadership, Educ. &amp; Develop. </t>
  </si>
  <si>
    <t xml:space="preserve">  Project GEAR-UP</t>
  </si>
  <si>
    <t xml:space="preserve"> Children of Veterans Tuition Grants </t>
  </si>
  <si>
    <t xml:space="preserve">Subtotal, Scholarships and Grants  </t>
  </si>
  <si>
    <t>State Aid to Community Colleges</t>
  </si>
  <si>
    <t>Less Federal Funds</t>
  </si>
  <si>
    <t>Total</t>
  </si>
  <si>
    <t>Institutions in Michigan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</si>
</sst>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6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7" fontId="4" fillId="0" borderId="0" xfId="22">
      <alignment/>
      <protection/>
    </xf>
    <xf numFmtId="37" fontId="5" fillId="0" borderId="0" xfId="22" applyFont="1" applyFill="1" applyBorder="1" applyAlignment="1" applyProtection="1">
      <alignment horizontal="left"/>
      <protection/>
    </xf>
    <xf numFmtId="37" fontId="5" fillId="0" borderId="0" xfId="22" applyFont="1" applyFill="1" applyBorder="1" applyAlignment="1">
      <alignment horizontal="center" wrapText="1"/>
      <protection/>
    </xf>
    <xf numFmtId="37" fontId="0" fillId="0" borderId="0" xfId="23" applyFont="1" applyFill="1" applyBorder="1" applyAlignment="1" applyProtection="1">
      <alignment horizontal="left"/>
      <protection/>
    </xf>
    <xf numFmtId="37" fontId="5" fillId="0" borderId="0" xfId="23" applyFont="1" applyFill="1" applyBorder="1" applyAlignment="1" applyProtection="1">
      <alignment horizontal="left"/>
      <protection/>
    </xf>
    <xf numFmtId="182" fontId="0" fillId="0" borderId="0" xfId="15" applyNumberFormat="1" applyAlignment="1">
      <alignment/>
    </xf>
    <xf numFmtId="182" fontId="0" fillId="0" borderId="0" xfId="15" applyNumberFormat="1" applyAlignment="1">
      <alignment/>
    </xf>
    <xf numFmtId="182" fontId="5" fillId="0" borderId="0" xfId="15" applyNumberFormat="1" applyFont="1" applyAlignment="1">
      <alignment/>
    </xf>
    <xf numFmtId="182" fontId="0" fillId="0" borderId="0" xfId="15" applyNumberFormat="1" applyFont="1" applyAlignment="1">
      <alignment/>
    </xf>
    <xf numFmtId="37" fontId="5" fillId="0" borderId="0" xfId="15" applyNumberFormat="1" applyFont="1" applyFill="1" applyAlignment="1">
      <alignment/>
    </xf>
    <xf numFmtId="37" fontId="5" fillId="0" borderId="0" xfId="23" applyNumberFormat="1" applyFont="1" applyFill="1" applyBorder="1" applyAlignment="1" applyProtection="1">
      <alignment/>
      <protection/>
    </xf>
    <xf numFmtId="37" fontId="0" fillId="0" borderId="0" xfId="15" applyNumberFormat="1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Normal_alaska" xfId="22"/>
    <cellStyle name="Normal_michiga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H8" sqref="H8"/>
    </sheetView>
  </sheetViews>
  <sheetFormatPr defaultColWidth="9.33203125" defaultRowHeight="12.75"/>
  <cols>
    <col min="1" max="1" width="37.8320312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4" ht="25.5">
      <c r="A1" s="2" t="s">
        <v>45</v>
      </c>
      <c r="B1" s="3" t="s">
        <v>0</v>
      </c>
      <c r="C1" s="3" t="s">
        <v>1</v>
      </c>
      <c r="D1" s="3" t="s">
        <v>2</v>
      </c>
    </row>
    <row r="3" ht="12.75">
      <c r="A3" s="4" t="s">
        <v>3</v>
      </c>
    </row>
    <row r="4" spans="1:4" ht="12.75">
      <c r="A4" s="4" t="s">
        <v>4</v>
      </c>
      <c r="B4" s="6">
        <v>325796.3</v>
      </c>
      <c r="C4" s="7">
        <v>320156</v>
      </c>
      <c r="D4" s="7">
        <v>323439.9</v>
      </c>
    </row>
    <row r="5" spans="1:4" ht="12.75">
      <c r="A5" s="4" t="s">
        <v>5</v>
      </c>
      <c r="B5" s="6">
        <v>25456.6</v>
      </c>
      <c r="C5" s="7">
        <v>25027.4</v>
      </c>
      <c r="D5" s="7">
        <v>25295</v>
      </c>
    </row>
    <row r="6" spans="1:4" ht="12.75">
      <c r="A6" s="4" t="s">
        <v>6</v>
      </c>
      <c r="B6" s="6">
        <v>21520.3</v>
      </c>
      <c r="C6" s="7">
        <v>21151.1</v>
      </c>
      <c r="D6" s="7">
        <v>21379.9</v>
      </c>
    </row>
    <row r="7" spans="1:4" ht="12.75">
      <c r="A7" s="5" t="s">
        <v>7</v>
      </c>
      <c r="B7" s="8">
        <f>SUM(B4:B6)</f>
        <v>372773.19999999995</v>
      </c>
      <c r="C7" s="8">
        <f>SUM(C4:C6)</f>
        <v>366334.5</v>
      </c>
      <c r="D7" s="8">
        <f>SUM(D4:D6)</f>
        <v>370114.80000000005</v>
      </c>
    </row>
    <row r="8" spans="1:4" ht="12.75">
      <c r="A8" s="5"/>
      <c r="B8" s="6"/>
      <c r="C8" s="7"/>
      <c r="D8" s="7"/>
    </row>
    <row r="9" spans="1:4" ht="12.75">
      <c r="A9" s="4" t="s">
        <v>8</v>
      </c>
      <c r="B9" s="9">
        <v>292185.5</v>
      </c>
      <c r="C9" s="7">
        <v>287127</v>
      </c>
      <c r="D9" s="7">
        <v>290139.8</v>
      </c>
    </row>
    <row r="10" spans="1:4" ht="12.75">
      <c r="A10" s="4" t="s">
        <v>9</v>
      </c>
      <c r="B10" s="9">
        <v>33827.1</v>
      </c>
      <c r="C10" s="7">
        <v>33827.1</v>
      </c>
      <c r="D10" s="7">
        <v>33996.2</v>
      </c>
    </row>
    <row r="11" spans="1:4" ht="12.75">
      <c r="A11" s="4" t="s">
        <v>10</v>
      </c>
      <c r="B11" s="9">
        <v>29176.4</v>
      </c>
      <c r="C11" s="7">
        <v>29176.4</v>
      </c>
      <c r="D11" s="7">
        <v>29322.3</v>
      </c>
    </row>
    <row r="12" spans="1:4" ht="12.75">
      <c r="A12" s="5" t="s">
        <v>11</v>
      </c>
      <c r="B12" s="10">
        <f>SUM(B9:B11)</f>
        <v>355189</v>
      </c>
      <c r="C12" s="10">
        <f>SUM(C9:C11)</f>
        <v>350130.5</v>
      </c>
      <c r="D12" s="10">
        <f>SUM(D9:D11)</f>
        <v>353458.3</v>
      </c>
    </row>
    <row r="13" spans="1:4" ht="12.75">
      <c r="A13" s="5"/>
      <c r="B13" s="6"/>
      <c r="C13" s="7"/>
      <c r="D13" s="7"/>
    </row>
    <row r="14" spans="1:4" ht="12.75">
      <c r="A14" s="4" t="s">
        <v>12</v>
      </c>
      <c r="B14" s="9">
        <v>220033</v>
      </c>
      <c r="C14" s="7">
        <v>216822.3</v>
      </c>
      <c r="D14" s="7">
        <v>219046.5</v>
      </c>
    </row>
    <row r="15" spans="1:4" ht="12.75">
      <c r="A15" s="4" t="s">
        <v>13</v>
      </c>
      <c r="B15" s="9">
        <v>112876.4</v>
      </c>
      <c r="C15" s="7">
        <v>110973.2</v>
      </c>
      <c r="D15" s="7">
        <v>112122</v>
      </c>
    </row>
    <row r="16" spans="1:4" ht="12.75">
      <c r="A16" s="4" t="s">
        <v>14</v>
      </c>
      <c r="B16" s="9">
        <v>78168.7</v>
      </c>
      <c r="C16" s="7">
        <v>76955.4</v>
      </c>
      <c r="D16" s="7">
        <v>77774.1</v>
      </c>
    </row>
    <row r="17" spans="1:4" ht="12.75">
      <c r="A17" s="4" t="s">
        <v>15</v>
      </c>
      <c r="B17" s="9">
        <v>82383.7</v>
      </c>
      <c r="C17" s="7">
        <v>80994.6</v>
      </c>
      <c r="D17" s="7">
        <v>81941.1</v>
      </c>
    </row>
    <row r="18" spans="1:4" ht="12.75">
      <c r="A18" s="4" t="s">
        <v>16</v>
      </c>
      <c r="B18" s="9">
        <v>50045.1</v>
      </c>
      <c r="C18" s="7">
        <v>49201.3</v>
      </c>
      <c r="D18" s="7">
        <v>49730.8</v>
      </c>
    </row>
    <row r="19" spans="1:4" ht="12.75">
      <c r="A19" s="4" t="s">
        <v>17</v>
      </c>
      <c r="B19" s="9">
        <v>49219.3</v>
      </c>
      <c r="C19" s="7">
        <v>48501.1</v>
      </c>
      <c r="D19" s="7">
        <v>49028.2</v>
      </c>
    </row>
    <row r="20" spans="1:4" ht="12.75">
      <c r="A20" s="4" t="s">
        <v>18</v>
      </c>
      <c r="B20" s="9">
        <v>46399.4</v>
      </c>
      <c r="C20" s="7">
        <v>45593.1</v>
      </c>
      <c r="D20" s="7">
        <v>46171.5</v>
      </c>
    </row>
    <row r="21" spans="1:4" ht="12.75">
      <c r="A21" s="4" t="s">
        <v>19</v>
      </c>
      <c r="B21" s="9">
        <v>52409</v>
      </c>
      <c r="C21" s="7">
        <v>51378</v>
      </c>
      <c r="D21" s="7">
        <v>51932.9</v>
      </c>
    </row>
    <row r="22" spans="1:4" ht="12.75">
      <c r="A22" s="4" t="s">
        <v>20</v>
      </c>
      <c r="B22" s="9">
        <v>64797.7</v>
      </c>
      <c r="C22" s="7">
        <v>62603.4</v>
      </c>
      <c r="D22" s="7">
        <v>63387.5</v>
      </c>
    </row>
    <row r="23" spans="1:4" ht="12.75">
      <c r="A23" s="4" t="s">
        <v>21</v>
      </c>
      <c r="B23" s="9">
        <v>28874.5</v>
      </c>
      <c r="C23" s="7">
        <v>28052.1</v>
      </c>
      <c r="D23" s="7">
        <v>28356.2</v>
      </c>
    </row>
    <row r="24" spans="1:4" ht="12.75">
      <c r="A24" s="4" t="s">
        <v>22</v>
      </c>
      <c r="B24" s="9">
        <v>12928.4</v>
      </c>
      <c r="C24" s="7">
        <v>12675.9</v>
      </c>
      <c r="D24" s="7">
        <v>12981.9</v>
      </c>
    </row>
    <row r="25" spans="1:4" ht="12.75">
      <c r="A25" s="4" t="s">
        <v>23</v>
      </c>
      <c r="B25" s="9">
        <v>1956</v>
      </c>
      <c r="C25" s="7">
        <v>1956.1</v>
      </c>
      <c r="D25" s="7">
        <v>1956.1</v>
      </c>
    </row>
    <row r="26" spans="1:4" ht="12.75">
      <c r="A26" s="4" t="s">
        <v>24</v>
      </c>
      <c r="B26" s="9">
        <v>935</v>
      </c>
      <c r="C26" s="7">
        <v>935.4</v>
      </c>
      <c r="D26" s="7">
        <v>935.4</v>
      </c>
    </row>
    <row r="27" spans="1:4" ht="12.75">
      <c r="A27" s="5" t="s">
        <v>25</v>
      </c>
      <c r="B27" s="11">
        <f>SUM(B14:B26)+B7+B12</f>
        <v>1528988.4</v>
      </c>
      <c r="C27" s="11">
        <f>SUM(C14:C26)+C7+C12</f>
        <v>1503106.9</v>
      </c>
      <c r="D27" s="11">
        <f>SUM(D14:D26)+D7+D12</f>
        <v>1518937.3</v>
      </c>
    </row>
    <row r="28" spans="1:4" ht="12.75">
      <c r="A28" s="5"/>
      <c r="B28" s="6"/>
      <c r="C28" s="7"/>
      <c r="D28" s="7"/>
    </row>
    <row r="29" spans="1:4" ht="12.75">
      <c r="A29" s="5" t="s">
        <v>26</v>
      </c>
      <c r="B29" s="6"/>
      <c r="C29" s="7"/>
      <c r="D29" s="7"/>
    </row>
    <row r="30" spans="1:4" ht="12.75">
      <c r="A30" s="4" t="s">
        <v>27</v>
      </c>
      <c r="B30" s="6">
        <v>34130.5</v>
      </c>
      <c r="C30" s="6">
        <v>34130.5</v>
      </c>
      <c r="D30" s="7">
        <v>35530.5</v>
      </c>
    </row>
    <row r="31" spans="1:4" ht="12.75">
      <c r="A31" s="4" t="s">
        <v>28</v>
      </c>
      <c r="B31" s="6">
        <v>127700</v>
      </c>
      <c r="C31" s="6">
        <v>121700</v>
      </c>
      <c r="D31" s="7">
        <v>60000</v>
      </c>
    </row>
    <row r="32" spans="1:4" ht="12.75">
      <c r="A32" s="4" t="s">
        <v>29</v>
      </c>
      <c r="B32" s="7">
        <v>0</v>
      </c>
      <c r="C32" s="7">
        <v>0</v>
      </c>
      <c r="D32" s="7">
        <v>43500</v>
      </c>
    </row>
    <row r="33" spans="1:4" ht="12.75">
      <c r="A33" s="4" t="s">
        <v>30</v>
      </c>
      <c r="B33" s="6">
        <v>58768.1</v>
      </c>
      <c r="C33" s="9">
        <v>56668.1</v>
      </c>
      <c r="D33" s="7">
        <v>56668.1</v>
      </c>
    </row>
    <row r="34" spans="1:4" ht="12.75">
      <c r="A34" s="4" t="s">
        <v>31</v>
      </c>
      <c r="B34" s="6">
        <v>7326.3</v>
      </c>
      <c r="C34" s="6">
        <v>7326.3</v>
      </c>
      <c r="D34" s="7">
        <v>7326.3</v>
      </c>
    </row>
    <row r="35" spans="1:4" ht="12.75">
      <c r="A35" s="4" t="s">
        <v>32</v>
      </c>
      <c r="B35" s="6">
        <v>2653.3</v>
      </c>
      <c r="C35" s="6">
        <v>2653.3</v>
      </c>
      <c r="D35" s="7">
        <v>2653.3</v>
      </c>
    </row>
    <row r="36" spans="1:4" ht="12.75">
      <c r="A36" s="4" t="s">
        <v>33</v>
      </c>
      <c r="B36" s="6">
        <v>1500</v>
      </c>
      <c r="C36" s="6">
        <v>1500</v>
      </c>
      <c r="D36" s="7">
        <v>1500</v>
      </c>
    </row>
    <row r="37" spans="1:4" ht="12.75">
      <c r="A37" s="4" t="s">
        <v>34</v>
      </c>
      <c r="B37" s="6">
        <v>2084.2</v>
      </c>
      <c r="C37" s="6">
        <v>2084.2</v>
      </c>
      <c r="D37" s="7">
        <v>2084.2</v>
      </c>
    </row>
    <row r="38" spans="1:4" ht="12.75">
      <c r="A38" s="4" t="s">
        <v>35</v>
      </c>
      <c r="B38" s="6">
        <v>90</v>
      </c>
      <c r="C38" s="6">
        <v>90</v>
      </c>
      <c r="D38" s="7">
        <v>90</v>
      </c>
    </row>
    <row r="39" spans="1:4" ht="12.75">
      <c r="A39" s="4" t="s">
        <v>36</v>
      </c>
      <c r="B39" s="6">
        <v>14000</v>
      </c>
      <c r="C39" s="6">
        <v>14000</v>
      </c>
      <c r="D39" s="7">
        <v>21100</v>
      </c>
    </row>
    <row r="40" spans="1:4" ht="12.75">
      <c r="A40" s="4" t="s">
        <v>37</v>
      </c>
      <c r="B40" s="6">
        <v>4250</v>
      </c>
      <c r="C40" s="6">
        <v>4250</v>
      </c>
      <c r="D40" s="7">
        <v>4250</v>
      </c>
    </row>
    <row r="41" spans="1:4" ht="12.75">
      <c r="A41" s="4" t="s">
        <v>38</v>
      </c>
      <c r="B41" s="6">
        <v>5000</v>
      </c>
      <c r="C41" s="6">
        <v>5000</v>
      </c>
      <c r="D41" s="7">
        <v>0</v>
      </c>
    </row>
    <row r="42" spans="1:4" ht="12.75">
      <c r="A42" s="4" t="s">
        <v>39</v>
      </c>
      <c r="B42" s="7">
        <v>0</v>
      </c>
      <c r="C42" s="7">
        <v>0</v>
      </c>
      <c r="D42" s="7">
        <v>3000</v>
      </c>
    </row>
    <row r="43" spans="1:4" ht="12.75">
      <c r="A43" s="4" t="s">
        <v>40</v>
      </c>
      <c r="B43" s="6">
        <v>1000</v>
      </c>
      <c r="C43" s="6">
        <v>1000</v>
      </c>
      <c r="D43" s="7">
        <v>1000</v>
      </c>
    </row>
    <row r="44" spans="1:4" ht="12.75">
      <c r="A44" s="5" t="s">
        <v>41</v>
      </c>
      <c r="B44" s="10">
        <f>SUM(B30:B43)</f>
        <v>258502.4</v>
      </c>
      <c r="C44" s="10">
        <f>SUM(C30:C43)</f>
        <v>250402.4</v>
      </c>
      <c r="D44" s="10">
        <f>SUM(D30:D43)</f>
        <v>238702.4</v>
      </c>
    </row>
    <row r="45" spans="1:4" ht="12.75">
      <c r="A45" s="5"/>
      <c r="B45" s="12"/>
      <c r="C45" s="7"/>
      <c r="D45" s="7"/>
    </row>
    <row r="46" spans="1:4" ht="12.75">
      <c r="A46" s="4" t="s">
        <v>42</v>
      </c>
      <c r="B46" s="6">
        <v>289879.4</v>
      </c>
      <c r="C46" s="6">
        <v>289879.4</v>
      </c>
      <c r="D46" s="7">
        <v>293169</v>
      </c>
    </row>
    <row r="47" spans="1:4" ht="12.75">
      <c r="A47" s="4" t="s">
        <v>43</v>
      </c>
      <c r="B47" s="6">
        <f>-3000</f>
        <v>-3000</v>
      </c>
      <c r="C47" s="6">
        <f>-3000</f>
        <v>-3000</v>
      </c>
      <c r="D47" s="7">
        <v>-7400</v>
      </c>
    </row>
    <row r="48" spans="1:4" ht="12.75">
      <c r="A48" s="5"/>
      <c r="B48" s="12"/>
      <c r="C48" s="7"/>
      <c r="D48" s="7"/>
    </row>
    <row r="49" spans="1:4" ht="12.75">
      <c r="A49" s="5" t="s">
        <v>44</v>
      </c>
      <c r="B49" s="11">
        <f>SUM(B27+B44+B46+B47)</f>
        <v>2074370.1999999997</v>
      </c>
      <c r="C49" s="11">
        <f>SUM(C27+C44+C46+C47)</f>
        <v>2040388.6999999997</v>
      </c>
      <c r="D49" s="11">
        <f>SUM(D27+D44+D46+D47)</f>
        <v>2043408.7</v>
      </c>
    </row>
  </sheetData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2007-11-01T22:06:14Z</cp:lastPrinted>
  <dcterms:created xsi:type="dcterms:W3CDTF">2007-05-16T02:01:13Z</dcterms:created>
  <dcterms:modified xsi:type="dcterms:W3CDTF">2007-11-01T22:07:03Z</dcterms:modified>
  <cp:category/>
  <cp:version/>
  <cp:contentType/>
  <cp:contentStatus/>
</cp:coreProperties>
</file>