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7680" activeTab="0"/>
  </bookViews>
  <sheets>
    <sheet name="Revised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c">#REF!</definedName>
    <definedName name="\M">#REF!</definedName>
    <definedName name="\N">#REF!</definedName>
    <definedName name="\s">#REF!</definedName>
    <definedName name="\x">#REF!</definedName>
    <definedName name="\z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'Revised'!$A$1:$E$75</definedName>
    <definedName name="Print_Area_MI">#REF!</definedName>
    <definedName name="PrintArea_TotalDist">#REF!</definedName>
    <definedName name="RSA_DB">#REF!</definedName>
    <definedName name="Title">'Revised'!$A$1</definedName>
    <definedName name="UA_OLD">#REF!</definedName>
    <definedName name="WWW_Range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<sst xmlns="http://schemas.openxmlformats.org/spreadsheetml/2006/main" count="71" uniqueCount="71">
  <si>
    <t>2006-07 Initial</t>
  </si>
  <si>
    <t>2006-07 Revised</t>
  </si>
  <si>
    <t>New Fiscal Year 2007-08</t>
  </si>
  <si>
    <t>University of Oklahoma</t>
  </si>
  <si>
    <t xml:space="preserve">  Health Sciences Center</t>
  </si>
  <si>
    <t xml:space="preserve">  Law Center</t>
  </si>
  <si>
    <t xml:space="preserve">  OU Tulsa</t>
  </si>
  <si>
    <t>Subtotal, University of Oklahoma</t>
  </si>
  <si>
    <t>Oklahoma State University</t>
  </si>
  <si>
    <t xml:space="preserve">  Ag experiment station</t>
  </si>
  <si>
    <t xml:space="preserve">  Ag extension division</t>
  </si>
  <si>
    <t xml:space="preserve">  Coll of veterinary medicine</t>
  </si>
  <si>
    <t xml:space="preserve">  Tech Branch-Okmulgee</t>
  </si>
  <si>
    <t xml:space="preserve">  Tech Branch-Oklahoma City</t>
  </si>
  <si>
    <t xml:space="preserve">  OK Coll of Osteopathic Med</t>
  </si>
  <si>
    <t xml:space="preserve">  OSU-Tulsa</t>
  </si>
  <si>
    <t>Subtotal, Oklahoma State University</t>
  </si>
  <si>
    <t>University of Central Oklahoma</t>
  </si>
  <si>
    <t>Northeastern State University</t>
  </si>
  <si>
    <t>Southwestern OK State University</t>
  </si>
  <si>
    <t>Cameron University</t>
  </si>
  <si>
    <t>Southeastern OK State University</t>
  </si>
  <si>
    <t>East Central University</t>
  </si>
  <si>
    <t>Langston University</t>
  </si>
  <si>
    <t>Northwestern OK State University</t>
  </si>
  <si>
    <t>Oklahoma Panhandle St University</t>
  </si>
  <si>
    <t>Rogers State University</t>
  </si>
  <si>
    <t>University of Science &amp; Arts</t>
  </si>
  <si>
    <t>Subtotal, 4-Yr Universities</t>
  </si>
  <si>
    <t>Tulsa Community College</t>
  </si>
  <si>
    <t>Rose State College</t>
  </si>
  <si>
    <t>Oklahoma City Comm College</t>
  </si>
  <si>
    <t>Northeastern OK A&amp;M College</t>
  </si>
  <si>
    <t>Eastern OK State College</t>
  </si>
  <si>
    <t>Northern Oklahoma College</t>
  </si>
  <si>
    <t>Western OK State College</t>
  </si>
  <si>
    <t>Carl Albert State College</t>
  </si>
  <si>
    <t>Connors State College</t>
  </si>
  <si>
    <t>Murray State College</t>
  </si>
  <si>
    <t>Seminole State College</t>
  </si>
  <si>
    <t>Redlands Community College</t>
  </si>
  <si>
    <t>Subtotal, 2-Yr Colleges</t>
  </si>
  <si>
    <t>Ardmore Higher Education Program</t>
  </si>
  <si>
    <t>Kerr Conference Center</t>
  </si>
  <si>
    <t>Jane Brooks School-USAO</t>
  </si>
  <si>
    <t>Fire service training</t>
  </si>
  <si>
    <t>Civil Rights Compliance</t>
  </si>
  <si>
    <t>Scholar-leadership program</t>
  </si>
  <si>
    <t>Higher education tuition aid</t>
  </si>
  <si>
    <t>Teacher education assistance</t>
  </si>
  <si>
    <t>Chiropractic ed assistance</t>
  </si>
  <si>
    <t>Prospective teachers scholars</t>
  </si>
  <si>
    <t>Special Programs</t>
  </si>
  <si>
    <t>Academic Scholar Program</t>
  </si>
  <si>
    <t>Regional University Scholarships</t>
  </si>
  <si>
    <t>Tulsa Reconciliation Scholarships</t>
  </si>
  <si>
    <t>State Regents Administration</t>
  </si>
  <si>
    <t>OK Higher Learning Access Program</t>
  </si>
  <si>
    <t>Minority Teacher Recruitment Center</t>
  </si>
  <si>
    <t>OneNet User Fee Charges</t>
  </si>
  <si>
    <t>Math Incentive Grant Program</t>
  </si>
  <si>
    <t>Statewide Literacy Program</t>
  </si>
  <si>
    <t>National Guard Waiver Scholarship</t>
  </si>
  <si>
    <t>OK Tuition Equalization Grant</t>
  </si>
  <si>
    <t>Teacher Shortage Incentive Program</t>
  </si>
  <si>
    <t>Brain Gain Performance Funding Program</t>
  </si>
  <si>
    <t>Concurrent Enrollment Reimbursement Prog</t>
  </si>
  <si>
    <t>Adult Degree Completion Program</t>
  </si>
  <si>
    <t>Subtotal, Other</t>
  </si>
  <si>
    <t>Total</t>
  </si>
  <si>
    <t>Institutions in Oklahoma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</si>
</sst>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6">
    <font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Courie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7" fontId="4" fillId="0" borderId="0" xfId="23">
      <alignment/>
      <protection/>
    </xf>
    <xf numFmtId="37" fontId="5" fillId="0" borderId="0" xfId="23" applyFont="1" applyFill="1" applyBorder="1" applyAlignment="1" applyProtection="1">
      <alignment horizontal="left"/>
      <protection/>
    </xf>
    <xf numFmtId="37" fontId="5" fillId="0" borderId="0" xfId="23" applyFont="1" applyFill="1" applyBorder="1" applyAlignment="1">
      <alignment horizontal="center" wrapText="1"/>
      <protection/>
    </xf>
    <xf numFmtId="0" fontId="0" fillId="0" borderId="0" xfId="22" applyFont="1" applyFill="1" applyBorder="1" applyAlignment="1" applyProtection="1">
      <alignment horizontal="left"/>
      <protection/>
    </xf>
    <xf numFmtId="0" fontId="5" fillId="0" borderId="0" xfId="22" applyFont="1" applyFill="1" applyBorder="1" applyAlignment="1" applyProtection="1">
      <alignment horizontal="left"/>
      <protection/>
    </xf>
    <xf numFmtId="0" fontId="5" fillId="0" borderId="0" xfId="22" applyFont="1" applyFill="1" applyBorder="1" applyAlignment="1">
      <alignment horizontal="left"/>
      <protection/>
    </xf>
    <xf numFmtId="37" fontId="0" fillId="0" borderId="0" xfId="24" applyFont="1" applyFill="1" applyBorder="1" applyAlignment="1" applyProtection="1">
      <alignment horizontal="left"/>
      <protection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5" fillId="0" borderId="0" xfId="24" applyNumberFormat="1" applyFont="1" applyFill="1" applyBorder="1" applyAlignment="1" applyProtection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Currency0" xfId="19"/>
    <cellStyle name="Followed Hyperlink" xfId="20"/>
    <cellStyle name="Hyperlink" xfId="21"/>
    <cellStyle name="Normal_1998 " xfId="22"/>
    <cellStyle name="Normal_alaska" xfId="23"/>
    <cellStyle name="Normal_oklahoma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workbookViewId="0" topLeftCell="A1">
      <selection activeCell="J6" sqref="J6"/>
    </sheetView>
  </sheetViews>
  <sheetFormatPr defaultColWidth="9.33203125" defaultRowHeight="12.75"/>
  <cols>
    <col min="1" max="1" width="43.5" style="1" customWidth="1"/>
    <col min="2" max="2" width="18.5" style="1" customWidth="1"/>
    <col min="3" max="3" width="18.33203125" style="1" customWidth="1"/>
    <col min="4" max="4" width="16.83203125" style="1" customWidth="1"/>
    <col min="5" max="5" width="2.66015625" style="1" customWidth="1"/>
    <col min="6" max="16384" width="12" style="1" customWidth="1"/>
  </cols>
  <sheetData>
    <row r="1" spans="1:4" ht="25.5">
      <c r="A1" s="2" t="s">
        <v>70</v>
      </c>
      <c r="B1" s="3" t="s">
        <v>0</v>
      </c>
      <c r="C1" s="3" t="s">
        <v>1</v>
      </c>
      <c r="D1" s="3" t="s">
        <v>2</v>
      </c>
    </row>
    <row r="3" spans="1:4" ht="12.75">
      <c r="A3" s="4" t="s">
        <v>3</v>
      </c>
      <c r="B3" s="8">
        <v>136334</v>
      </c>
      <c r="C3" s="8">
        <v>136334</v>
      </c>
      <c r="D3" s="9">
        <f>147901-5339</f>
        <v>142562</v>
      </c>
    </row>
    <row r="4" spans="1:4" ht="12.75">
      <c r="A4" s="4" t="s">
        <v>4</v>
      </c>
      <c r="B4" s="8">
        <v>91837</v>
      </c>
      <c r="C4" s="8">
        <v>91837</v>
      </c>
      <c r="D4" s="9">
        <v>97023</v>
      </c>
    </row>
    <row r="5" spans="1:4" ht="12.75">
      <c r="A5" s="4" t="s">
        <v>5</v>
      </c>
      <c r="B5" s="8">
        <v>6039</v>
      </c>
      <c r="C5" s="8">
        <v>6039</v>
      </c>
      <c r="D5" s="9">
        <v>6308</v>
      </c>
    </row>
    <row r="6" spans="1:4" ht="12.75">
      <c r="A6" s="4" t="s">
        <v>6</v>
      </c>
      <c r="B6" s="8">
        <v>8738</v>
      </c>
      <c r="C6" s="8">
        <v>8738</v>
      </c>
      <c r="D6" s="9">
        <v>9024</v>
      </c>
    </row>
    <row r="7" spans="1:4" ht="12.75">
      <c r="A7" s="5" t="s">
        <v>7</v>
      </c>
      <c r="B7" s="10">
        <v>242948</v>
      </c>
      <c r="C7" s="10">
        <v>242948</v>
      </c>
      <c r="D7" s="11">
        <f>SUM(D3:D6)</f>
        <v>254917</v>
      </c>
    </row>
    <row r="8" spans="1:4" ht="12.75">
      <c r="A8" s="6"/>
      <c r="B8" s="8"/>
      <c r="C8" s="9"/>
      <c r="D8" s="9"/>
    </row>
    <row r="9" spans="1:4" ht="12.75">
      <c r="A9" s="4" t="s">
        <v>8</v>
      </c>
      <c r="B9" s="8">
        <v>123311</v>
      </c>
      <c r="C9" s="9">
        <v>122330</v>
      </c>
      <c r="D9" s="9">
        <f>132756-4517-1803</f>
        <v>126436</v>
      </c>
    </row>
    <row r="10" spans="1:4" ht="12.75">
      <c r="A10" s="4" t="s">
        <v>9</v>
      </c>
      <c r="B10" s="8">
        <v>27347</v>
      </c>
      <c r="C10" s="8">
        <v>27347</v>
      </c>
      <c r="D10" s="9">
        <v>29635</v>
      </c>
    </row>
    <row r="11" spans="1:4" ht="12.75">
      <c r="A11" s="4" t="s">
        <v>10</v>
      </c>
      <c r="B11" s="8">
        <v>27555</v>
      </c>
      <c r="C11" s="8">
        <v>27555</v>
      </c>
      <c r="D11" s="9">
        <v>29792</v>
      </c>
    </row>
    <row r="12" spans="1:4" ht="12.75">
      <c r="A12" s="4" t="s">
        <v>11</v>
      </c>
      <c r="B12" s="8">
        <v>11209</v>
      </c>
      <c r="C12" s="8">
        <v>11209</v>
      </c>
      <c r="D12" s="9">
        <v>11573</v>
      </c>
    </row>
    <row r="13" spans="1:4" ht="12.75">
      <c r="A13" s="4" t="s">
        <v>12</v>
      </c>
      <c r="B13" s="8">
        <v>14801</v>
      </c>
      <c r="C13" s="8">
        <v>14801</v>
      </c>
      <c r="D13" s="9">
        <v>15280</v>
      </c>
    </row>
    <row r="14" spans="1:4" ht="12.75">
      <c r="A14" s="4" t="s">
        <v>13</v>
      </c>
      <c r="B14" s="8">
        <v>11062</v>
      </c>
      <c r="C14" s="8">
        <v>11062</v>
      </c>
      <c r="D14" s="9">
        <v>11573</v>
      </c>
    </row>
    <row r="15" spans="1:4" ht="12.75">
      <c r="A15" s="4" t="s">
        <v>14</v>
      </c>
      <c r="B15" s="8">
        <v>14272</v>
      </c>
      <c r="C15" s="8">
        <v>14272</v>
      </c>
      <c r="D15" s="9">
        <v>14827</v>
      </c>
    </row>
    <row r="16" spans="1:4" ht="12.75">
      <c r="A16" s="4" t="s">
        <v>15</v>
      </c>
      <c r="B16" s="8">
        <v>11871</v>
      </c>
      <c r="C16" s="8">
        <v>11871</v>
      </c>
      <c r="D16" s="9">
        <v>11871</v>
      </c>
    </row>
    <row r="17" spans="1:4" ht="12.75">
      <c r="A17" s="5" t="s">
        <v>16</v>
      </c>
      <c r="B17" s="10">
        <v>241428</v>
      </c>
      <c r="C17" s="10">
        <f>SUM(C9:C16)</f>
        <v>240447</v>
      </c>
      <c r="D17" s="11">
        <f>SUM(D9:D16)</f>
        <v>250987</v>
      </c>
    </row>
    <row r="18" spans="1:4" ht="12.75">
      <c r="A18" s="6"/>
      <c r="B18" s="8"/>
      <c r="C18" s="8"/>
      <c r="D18" s="9"/>
    </row>
    <row r="19" spans="1:4" ht="12.75">
      <c r="A19" s="4" t="s">
        <v>17</v>
      </c>
      <c r="B19" s="8">
        <v>53489</v>
      </c>
      <c r="C19" s="8">
        <v>53489</v>
      </c>
      <c r="D19" s="9">
        <v>59761</v>
      </c>
    </row>
    <row r="20" spans="1:4" ht="12.75">
      <c r="A20" s="4" t="s">
        <v>18</v>
      </c>
      <c r="B20" s="8">
        <v>37598</v>
      </c>
      <c r="C20" s="8">
        <v>37598</v>
      </c>
      <c r="D20" s="9">
        <v>39255</v>
      </c>
    </row>
    <row r="21" spans="1:4" ht="12.75">
      <c r="A21" s="4" t="s">
        <v>19</v>
      </c>
      <c r="B21" s="8">
        <v>23282</v>
      </c>
      <c r="C21" s="8">
        <v>23282</v>
      </c>
      <c r="D21" s="9">
        <v>24345</v>
      </c>
    </row>
    <row r="22" spans="1:4" ht="12.75">
      <c r="A22" s="4" t="s">
        <v>20</v>
      </c>
      <c r="B22" s="8">
        <v>22123</v>
      </c>
      <c r="C22" s="8">
        <v>22123</v>
      </c>
      <c r="D22" s="9">
        <v>23005</v>
      </c>
    </row>
    <row r="23" spans="1:4" ht="12.75">
      <c r="A23" s="4" t="s">
        <v>21</v>
      </c>
      <c r="B23" s="8">
        <v>19476</v>
      </c>
      <c r="C23" s="8">
        <v>19476</v>
      </c>
      <c r="D23" s="9">
        <v>20218</v>
      </c>
    </row>
    <row r="24" spans="1:4" ht="12.75">
      <c r="A24" s="4" t="s">
        <v>22</v>
      </c>
      <c r="B24" s="8">
        <v>17938</v>
      </c>
      <c r="C24" s="8">
        <v>17938</v>
      </c>
      <c r="D24" s="9">
        <v>18773</v>
      </c>
    </row>
    <row r="25" spans="1:4" ht="12.75">
      <c r="A25" s="4" t="s">
        <v>23</v>
      </c>
      <c r="B25" s="8">
        <v>19469</v>
      </c>
      <c r="C25" s="8">
        <v>19469</v>
      </c>
      <c r="D25" s="9">
        <v>21763</v>
      </c>
    </row>
    <row r="26" spans="1:4" ht="12.75">
      <c r="A26" s="4" t="s">
        <v>24</v>
      </c>
      <c r="B26" s="8">
        <v>10316</v>
      </c>
      <c r="C26" s="8">
        <v>10316</v>
      </c>
      <c r="D26" s="9">
        <v>10860</v>
      </c>
    </row>
    <row r="27" spans="1:4" ht="12.75">
      <c r="A27" s="4" t="s">
        <v>25</v>
      </c>
      <c r="B27" s="8">
        <v>7287</v>
      </c>
      <c r="C27" s="8">
        <v>7287</v>
      </c>
      <c r="D27" s="9">
        <v>7613</v>
      </c>
    </row>
    <row r="28" spans="1:4" ht="12.75">
      <c r="A28" s="4" t="s">
        <v>26</v>
      </c>
      <c r="B28" s="8">
        <v>14135</v>
      </c>
      <c r="C28" s="8">
        <v>14135</v>
      </c>
      <c r="D28" s="9">
        <v>14843</v>
      </c>
    </row>
    <row r="29" spans="1:4" ht="12.75">
      <c r="A29" s="4" t="s">
        <v>27</v>
      </c>
      <c r="B29" s="8">
        <v>7147</v>
      </c>
      <c r="C29" s="8">
        <v>7147</v>
      </c>
      <c r="D29" s="9">
        <v>7481</v>
      </c>
    </row>
    <row r="30" spans="1:4" ht="12.75">
      <c r="A30" s="5" t="s">
        <v>28</v>
      </c>
      <c r="B30" s="10">
        <v>232260</v>
      </c>
      <c r="C30" s="10">
        <v>232260</v>
      </c>
      <c r="D30" s="11">
        <f>SUM(D19:D29)</f>
        <v>247917</v>
      </c>
    </row>
    <row r="31" spans="1:4" ht="12.75">
      <c r="A31" s="6"/>
      <c r="B31" s="8"/>
      <c r="C31" s="8"/>
      <c r="D31" s="9"/>
    </row>
    <row r="32" spans="1:4" ht="12.75">
      <c r="A32" s="4" t="s">
        <v>29</v>
      </c>
      <c r="B32" s="8">
        <v>35737</v>
      </c>
      <c r="C32" s="8">
        <v>35737</v>
      </c>
      <c r="D32" s="9">
        <v>37522</v>
      </c>
    </row>
    <row r="33" spans="1:4" ht="12.75">
      <c r="A33" s="4" t="s">
        <v>30</v>
      </c>
      <c r="B33" s="8">
        <v>21277</v>
      </c>
      <c r="C33" s="8">
        <v>21277</v>
      </c>
      <c r="D33" s="9">
        <v>22192</v>
      </c>
    </row>
    <row r="34" spans="1:4" ht="12.75">
      <c r="A34" s="4" t="s">
        <v>31</v>
      </c>
      <c r="B34" s="8">
        <v>24876</v>
      </c>
      <c r="C34" s="8">
        <v>24876</v>
      </c>
      <c r="D34" s="9">
        <v>26232</v>
      </c>
    </row>
    <row r="35" spans="1:4" ht="12.75">
      <c r="A35" s="4" t="s">
        <v>32</v>
      </c>
      <c r="B35" s="8">
        <v>9124</v>
      </c>
      <c r="C35" s="8">
        <v>9124</v>
      </c>
      <c r="D35" s="9">
        <v>9560</v>
      </c>
    </row>
    <row r="36" spans="1:4" ht="12.75">
      <c r="A36" s="4" t="s">
        <v>33</v>
      </c>
      <c r="B36" s="8">
        <v>6608</v>
      </c>
      <c r="C36" s="8">
        <v>6608</v>
      </c>
      <c r="D36" s="9">
        <v>6933</v>
      </c>
    </row>
    <row r="37" spans="1:4" ht="12.75">
      <c r="A37" s="4" t="s">
        <v>34</v>
      </c>
      <c r="B37" s="8">
        <v>10257</v>
      </c>
      <c r="C37" s="8">
        <v>10257</v>
      </c>
      <c r="D37" s="9">
        <v>10500</v>
      </c>
    </row>
    <row r="38" spans="1:4" ht="12.75">
      <c r="A38" s="4" t="s">
        <v>35</v>
      </c>
      <c r="B38" s="8">
        <v>5437</v>
      </c>
      <c r="C38" s="8">
        <v>5437</v>
      </c>
      <c r="D38" s="9">
        <v>5746</v>
      </c>
    </row>
    <row r="39" spans="1:4" ht="12.75">
      <c r="A39" s="4" t="s">
        <v>36</v>
      </c>
      <c r="B39" s="8">
        <v>6341</v>
      </c>
      <c r="C39" s="8">
        <v>6341</v>
      </c>
      <c r="D39" s="9">
        <v>6736</v>
      </c>
    </row>
    <row r="40" spans="1:4" ht="12.75">
      <c r="A40" s="4" t="s">
        <v>37</v>
      </c>
      <c r="B40" s="8">
        <v>6878</v>
      </c>
      <c r="C40" s="8">
        <v>6878</v>
      </c>
      <c r="D40" s="9">
        <v>7233</v>
      </c>
    </row>
    <row r="41" spans="1:4" ht="12.75">
      <c r="A41" s="4" t="s">
        <v>38</v>
      </c>
      <c r="B41" s="8">
        <v>5718</v>
      </c>
      <c r="C41" s="8">
        <v>5718</v>
      </c>
      <c r="D41" s="9">
        <v>6066</v>
      </c>
    </row>
    <row r="42" spans="1:4" ht="12.75">
      <c r="A42" s="4" t="s">
        <v>39</v>
      </c>
      <c r="B42" s="8">
        <v>5973</v>
      </c>
      <c r="C42" s="8">
        <v>5973</v>
      </c>
      <c r="D42" s="9">
        <v>6344</v>
      </c>
    </row>
    <row r="43" spans="1:4" ht="12.75">
      <c r="A43" s="4" t="s">
        <v>40</v>
      </c>
      <c r="B43" s="8">
        <v>5457</v>
      </c>
      <c r="C43" s="8">
        <v>5457</v>
      </c>
      <c r="D43" s="9">
        <v>5775</v>
      </c>
    </row>
    <row r="44" spans="1:4" ht="12.75">
      <c r="A44" s="5" t="s">
        <v>41</v>
      </c>
      <c r="B44" s="10">
        <v>143683</v>
      </c>
      <c r="C44" s="10">
        <v>143683</v>
      </c>
      <c r="D44" s="11">
        <f>SUM(D32:D43)</f>
        <v>150839</v>
      </c>
    </row>
    <row r="45" spans="1:4" ht="12.75">
      <c r="A45" s="5"/>
      <c r="B45" s="8"/>
      <c r="C45" s="8"/>
      <c r="D45" s="9"/>
    </row>
    <row r="46" spans="1:4" ht="12.75">
      <c r="A46" s="4" t="s">
        <v>42</v>
      </c>
      <c r="B46" s="9">
        <v>718</v>
      </c>
      <c r="C46" s="9">
        <v>718</v>
      </c>
      <c r="D46" s="9">
        <v>729</v>
      </c>
    </row>
    <row r="47" spans="1:4" ht="12.75">
      <c r="A47" s="4" t="s">
        <v>43</v>
      </c>
      <c r="B47" s="9">
        <v>100</v>
      </c>
      <c r="C47" s="9">
        <v>100</v>
      </c>
      <c r="D47" s="9">
        <v>100</v>
      </c>
    </row>
    <row r="48" spans="1:4" ht="12.75">
      <c r="A48" s="4" t="s">
        <v>44</v>
      </c>
      <c r="B48" s="9">
        <v>27</v>
      </c>
      <c r="C48" s="9">
        <v>27</v>
      </c>
      <c r="D48" s="9">
        <v>27</v>
      </c>
    </row>
    <row r="49" spans="1:4" ht="12.75">
      <c r="A49" s="4" t="s">
        <v>45</v>
      </c>
      <c r="B49" s="9">
        <v>981</v>
      </c>
      <c r="C49" s="9">
        <v>981</v>
      </c>
      <c r="D49" s="9">
        <v>1803</v>
      </c>
    </row>
    <row r="50" spans="1:4" ht="12.75">
      <c r="A50" s="4" t="s">
        <v>46</v>
      </c>
      <c r="B50" s="9">
        <v>946</v>
      </c>
      <c r="C50" s="9">
        <v>946</v>
      </c>
      <c r="D50" s="9">
        <v>1174</v>
      </c>
    </row>
    <row r="51" spans="1:4" ht="12.75">
      <c r="A51" s="4" t="s">
        <v>47</v>
      </c>
      <c r="B51" s="9">
        <v>306</v>
      </c>
      <c r="C51" s="9">
        <v>306</v>
      </c>
      <c r="D51" s="9">
        <v>306</v>
      </c>
    </row>
    <row r="52" spans="1:4" ht="12.75">
      <c r="A52" s="4" t="s">
        <v>48</v>
      </c>
      <c r="B52" s="9">
        <v>18927</v>
      </c>
      <c r="C52" s="9">
        <v>18927</v>
      </c>
      <c r="D52" s="9">
        <v>18927</v>
      </c>
    </row>
    <row r="53" spans="1:4" ht="12.75">
      <c r="A53" s="4" t="s">
        <v>49</v>
      </c>
      <c r="B53" s="9">
        <v>1887</v>
      </c>
      <c r="C53" s="9">
        <v>1887</v>
      </c>
      <c r="D53" s="9">
        <v>1887</v>
      </c>
    </row>
    <row r="54" spans="1:4" ht="12.75">
      <c r="A54" s="4" t="s">
        <v>50</v>
      </c>
      <c r="B54" s="9">
        <v>40</v>
      </c>
      <c r="C54" s="9">
        <v>40</v>
      </c>
      <c r="D54" s="9">
        <v>40</v>
      </c>
    </row>
    <row r="55" spans="1:4" ht="12.75">
      <c r="A55" s="4" t="s">
        <v>51</v>
      </c>
      <c r="B55" s="9">
        <v>100</v>
      </c>
      <c r="C55" s="9">
        <v>100</v>
      </c>
      <c r="D55" s="9">
        <v>100</v>
      </c>
    </row>
    <row r="56" spans="1:4" ht="12.75">
      <c r="A56" s="4" t="s">
        <v>52</v>
      </c>
      <c r="B56" s="9">
        <v>1048</v>
      </c>
      <c r="C56" s="9">
        <v>1048</v>
      </c>
      <c r="D56" s="9">
        <v>1048</v>
      </c>
    </row>
    <row r="57" spans="1:4" ht="12.75">
      <c r="A57" s="4" t="s">
        <v>53</v>
      </c>
      <c r="B57" s="9">
        <v>8604</v>
      </c>
      <c r="C57" s="9">
        <v>8604</v>
      </c>
      <c r="D57" s="9">
        <v>8604</v>
      </c>
    </row>
    <row r="58" spans="1:4" ht="12.75">
      <c r="A58" s="4" t="s">
        <v>54</v>
      </c>
      <c r="B58" s="9">
        <v>800</v>
      </c>
      <c r="C58" s="9">
        <v>800</v>
      </c>
      <c r="D58" s="9">
        <v>800</v>
      </c>
    </row>
    <row r="59" spans="1:4" ht="12.75">
      <c r="A59" s="4" t="s">
        <v>55</v>
      </c>
      <c r="B59" s="9">
        <v>50</v>
      </c>
      <c r="C59" s="9">
        <v>50</v>
      </c>
      <c r="D59" s="9">
        <v>50</v>
      </c>
    </row>
    <row r="60" spans="1:4" ht="12.75">
      <c r="A60" s="4" t="s">
        <v>56</v>
      </c>
      <c r="B60" s="9">
        <v>8045</v>
      </c>
      <c r="C60" s="9">
        <v>8045</v>
      </c>
      <c r="D60" s="9">
        <f>6504+1632+657+53+68</f>
        <v>8914</v>
      </c>
    </row>
    <row r="61" spans="1:4" ht="12.75">
      <c r="A61" s="4" t="s">
        <v>57</v>
      </c>
      <c r="B61" s="9">
        <v>37100</v>
      </c>
      <c r="C61" s="9">
        <v>37100</v>
      </c>
      <c r="D61" s="9">
        <v>48100</v>
      </c>
    </row>
    <row r="62" spans="1:4" ht="12.75">
      <c r="A62" s="4" t="s">
        <v>58</v>
      </c>
      <c r="B62" s="9">
        <v>418</v>
      </c>
      <c r="C62" s="9">
        <v>418</v>
      </c>
      <c r="D62" s="9">
        <v>418</v>
      </c>
    </row>
    <row r="63" spans="1:4" ht="12.75">
      <c r="A63" s="7" t="s">
        <v>59</v>
      </c>
      <c r="B63" s="9">
        <v>4364</v>
      </c>
      <c r="C63" s="9">
        <v>4364</v>
      </c>
      <c r="D63" s="9">
        <f>3145+1219</f>
        <v>4364</v>
      </c>
    </row>
    <row r="64" spans="1:4" ht="12.75">
      <c r="A64" s="7" t="s">
        <v>60</v>
      </c>
      <c r="B64" s="9">
        <v>228</v>
      </c>
      <c r="C64" s="9">
        <v>228</v>
      </c>
      <c r="D64" s="9">
        <v>0</v>
      </c>
    </row>
    <row r="65" spans="1:4" ht="12.75">
      <c r="A65" s="7" t="s">
        <v>61</v>
      </c>
      <c r="B65" s="9">
        <v>73</v>
      </c>
      <c r="C65" s="9">
        <v>73</v>
      </c>
      <c r="D65" s="9">
        <v>73</v>
      </c>
    </row>
    <row r="66" spans="1:4" ht="12.75">
      <c r="A66" s="7" t="s">
        <v>62</v>
      </c>
      <c r="B66" s="9">
        <v>2045</v>
      </c>
      <c r="C66" s="9">
        <v>2045</v>
      </c>
      <c r="D66" s="9">
        <v>2045</v>
      </c>
    </row>
    <row r="67" spans="1:4" ht="12.75">
      <c r="A67" s="7" t="s">
        <v>63</v>
      </c>
      <c r="B67" s="9">
        <v>2185</v>
      </c>
      <c r="C67" s="9">
        <v>2185</v>
      </c>
      <c r="D67" s="9">
        <v>3828</v>
      </c>
    </row>
    <row r="68" spans="1:4" ht="12.75">
      <c r="A68" s="7" t="s">
        <v>64</v>
      </c>
      <c r="B68" s="9">
        <v>403</v>
      </c>
      <c r="C68" s="9">
        <v>403</v>
      </c>
      <c r="D68" s="9">
        <v>403</v>
      </c>
    </row>
    <row r="69" spans="1:4" ht="12.75">
      <c r="A69" t="s">
        <v>65</v>
      </c>
      <c r="B69" s="9">
        <v>3750</v>
      </c>
      <c r="C69" s="9">
        <v>3750</v>
      </c>
      <c r="D69" s="9">
        <v>3750</v>
      </c>
    </row>
    <row r="70" spans="1:4" ht="12.75">
      <c r="A70" t="s">
        <v>66</v>
      </c>
      <c r="B70" s="9">
        <v>2500</v>
      </c>
      <c r="C70" s="9">
        <v>2500</v>
      </c>
      <c r="D70" s="9">
        <v>2500</v>
      </c>
    </row>
    <row r="71" spans="1:4" ht="12.75">
      <c r="A71" t="s">
        <v>67</v>
      </c>
      <c r="B71" s="9">
        <v>500</v>
      </c>
      <c r="C71" s="9">
        <v>500</v>
      </c>
      <c r="D71" s="9">
        <v>500</v>
      </c>
    </row>
    <row r="72" spans="1:4" ht="12.75">
      <c r="A72" s="5" t="s">
        <v>68</v>
      </c>
      <c r="B72" s="9">
        <f>SUM(B46:B71)</f>
        <v>96145</v>
      </c>
      <c r="C72" s="9">
        <f>SUM(C46:C71)</f>
        <v>96145</v>
      </c>
      <c r="D72" s="9">
        <f>SUM(D46:D71)</f>
        <v>110490</v>
      </c>
    </row>
    <row r="73" spans="1:4" ht="12.75">
      <c r="A73" s="5"/>
      <c r="B73" s="8"/>
      <c r="C73" s="9"/>
      <c r="D73" s="9"/>
    </row>
    <row r="74" spans="1:4" ht="12.75">
      <c r="A74" s="5" t="s">
        <v>69</v>
      </c>
      <c r="B74" s="12">
        <f>+B72+B44+B30+B17+B7</f>
        <v>956464</v>
      </c>
      <c r="C74" s="12">
        <f>+C72+C44+C30+C17+C7</f>
        <v>955483</v>
      </c>
      <c r="D74" s="12">
        <f>+D72+D44+D30+D17+D7</f>
        <v>1015150</v>
      </c>
    </row>
  </sheetData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Community College Review</cp:lastModifiedBy>
  <cp:lastPrinted>2007-07-27T12:11:20Z</cp:lastPrinted>
  <dcterms:created xsi:type="dcterms:W3CDTF">2007-05-16T02:01:13Z</dcterms:created>
  <dcterms:modified xsi:type="dcterms:W3CDTF">2007-07-27T12:12:38Z</dcterms:modified>
  <cp:category/>
  <cp:version/>
  <cp:contentType/>
  <cp:contentStatus/>
</cp:coreProperties>
</file>