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425" activeTab="0"/>
  </bookViews>
  <sheets>
    <sheet name="Not 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'Not Revised'!$A$1:$E$76</definedName>
    <definedName name="Print_Area_MI">#REF!</definedName>
    <definedName name="PrintArea_TotalDist">#REF!</definedName>
    <definedName name="RSA_DB">#REF!</definedName>
    <definedName name="Title">'Not Revised'!$A$2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<sst xmlns="http://schemas.openxmlformats.org/spreadsheetml/2006/main" count="70" uniqueCount="70">
  <si>
    <t>2007-08</t>
  </si>
  <si>
    <t>New Fiscal Year 2008-09</t>
  </si>
  <si>
    <t>University of Oklahoma</t>
  </si>
  <si>
    <t xml:space="preserve">  Health Sciences Center</t>
  </si>
  <si>
    <t xml:space="preserve">  Law Center</t>
  </si>
  <si>
    <t xml:space="preserve">  OU Tulsa</t>
  </si>
  <si>
    <t>Subtotal, University of Oklahoma</t>
  </si>
  <si>
    <t>Oklahoma State University</t>
  </si>
  <si>
    <t xml:space="preserve">  Ag experiment station</t>
  </si>
  <si>
    <t xml:space="preserve">  Ag extension division</t>
  </si>
  <si>
    <t xml:space="preserve">  Coll of veterinary medicine</t>
  </si>
  <si>
    <t xml:space="preserve">  Tech Branch-Okmulgee</t>
  </si>
  <si>
    <t xml:space="preserve">  Tech Branch-Oklahoma City</t>
  </si>
  <si>
    <t xml:space="preserve">  OK Coll of Osteopathic Med</t>
  </si>
  <si>
    <t xml:space="preserve">  OSU-Tulsa</t>
  </si>
  <si>
    <t>Subtotal, Oklahoma State University</t>
  </si>
  <si>
    <t>University of Central Oklahoma</t>
  </si>
  <si>
    <t>Northeastern State University</t>
  </si>
  <si>
    <t>Southwestern OK State University</t>
  </si>
  <si>
    <t>Cameron University</t>
  </si>
  <si>
    <t>Southeastern OK State University</t>
  </si>
  <si>
    <t>East Central University</t>
  </si>
  <si>
    <t>Langston University</t>
  </si>
  <si>
    <t>Northwestern OK State University</t>
  </si>
  <si>
    <t>Oklahoma Panhandle St University</t>
  </si>
  <si>
    <t>Rogers State University</t>
  </si>
  <si>
    <t>University of Science &amp; Arts</t>
  </si>
  <si>
    <t>Subtotal, 4-Yr Universities</t>
  </si>
  <si>
    <t>Tulsa Community College</t>
  </si>
  <si>
    <t>Rose State College</t>
  </si>
  <si>
    <t>Oklahoma City Comm College</t>
  </si>
  <si>
    <t>Northeastern OK A&amp;M College</t>
  </si>
  <si>
    <t>Eastern OK State College</t>
  </si>
  <si>
    <t>Northern Oklahoma College</t>
  </si>
  <si>
    <t>Western OK State College</t>
  </si>
  <si>
    <t>Carl Albert State College</t>
  </si>
  <si>
    <t>Connors State College</t>
  </si>
  <si>
    <t>Murray State College</t>
  </si>
  <si>
    <t>Seminole State College</t>
  </si>
  <si>
    <t>Redlands Community College</t>
  </si>
  <si>
    <t>Subtotal, 2-Yr Colleges</t>
  </si>
  <si>
    <t>Ardmore Higher Education Program</t>
  </si>
  <si>
    <t>Kerr Conference Center</t>
  </si>
  <si>
    <t>Jane Brooks School-USAO</t>
  </si>
  <si>
    <t>Fire service training</t>
  </si>
  <si>
    <t>Civil Rights Compliance</t>
  </si>
  <si>
    <t>Scholar-leadership program</t>
  </si>
  <si>
    <t>Higher education tuition aid</t>
  </si>
  <si>
    <t>Teacher education assistance</t>
  </si>
  <si>
    <t>Chiropractic ed assistance</t>
  </si>
  <si>
    <t>Prospective teachers scholars</t>
  </si>
  <si>
    <t>Special Programs</t>
  </si>
  <si>
    <t>Academic Scholar Program</t>
  </si>
  <si>
    <t>Regional University Scholarships</t>
  </si>
  <si>
    <t>Tulsa Reconciliation Scholarships</t>
  </si>
  <si>
    <t>State Regents Administration</t>
  </si>
  <si>
    <t>OK Higher Learning Access Program</t>
  </si>
  <si>
    <t>Minority Teacher Recruitment Center</t>
  </si>
  <si>
    <t>OneNet User Fee Charges</t>
  </si>
  <si>
    <t>Math Incentive Grant Program</t>
  </si>
  <si>
    <t>Statewide Literacy Program</t>
  </si>
  <si>
    <t>National Guard Waiver Scholarship</t>
  </si>
  <si>
    <t>OK Tuition Equalization Grant</t>
  </si>
  <si>
    <t>Teacher Shortage Incentive Program</t>
  </si>
  <si>
    <t>Brain Gain Performance Funding Program</t>
  </si>
  <si>
    <t>Concurrent Enrollment Reimbursement Prog</t>
  </si>
  <si>
    <t>Adult Degree Completion Program</t>
  </si>
  <si>
    <t>Subtotal, Other</t>
  </si>
  <si>
    <t>Total</t>
  </si>
  <si>
    <t>Institutions of Oklahoma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</si>
</sst>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7" fontId="4" fillId="0" borderId="0" xfId="59">
      <alignment/>
      <protection/>
    </xf>
    <xf numFmtId="37" fontId="0" fillId="0" borderId="0" xfId="59" applyFont="1" applyFill="1" applyBorder="1" applyAlignment="1">
      <alignment horizontal="left"/>
      <protection/>
    </xf>
    <xf numFmtId="37" fontId="0" fillId="0" borderId="0" xfId="59" applyFont="1" applyFill="1" applyBorder="1" applyAlignment="1">
      <alignment horizontal="center"/>
      <protection/>
    </xf>
    <xf numFmtId="37" fontId="5" fillId="0" borderId="0" xfId="59" applyFont="1" applyFill="1" applyBorder="1" applyAlignment="1">
      <alignment horizontal="center"/>
      <protection/>
    </xf>
    <xf numFmtId="37" fontId="5" fillId="0" borderId="0" xfId="59" applyFont="1" applyFill="1" applyBorder="1" applyAlignment="1" applyProtection="1">
      <alignment horizontal="left"/>
      <protection/>
    </xf>
    <xf numFmtId="37" fontId="5" fillId="0" borderId="0" xfId="59" applyFont="1" applyFill="1" applyBorder="1" applyAlignment="1">
      <alignment horizontal="center" wrapText="1"/>
      <protection/>
    </xf>
    <xf numFmtId="0" fontId="0" fillId="0" borderId="0" xfId="58" applyFont="1" applyFill="1" applyBorder="1" applyAlignment="1" applyProtection="1">
      <alignment horizontal="left"/>
      <protection/>
    </xf>
    <xf numFmtId="0" fontId="5" fillId="0" borderId="0" xfId="58" applyFont="1" applyFill="1" applyBorder="1" applyAlignment="1" applyProtection="1">
      <alignment horizontal="left"/>
      <protection/>
    </xf>
    <xf numFmtId="0" fontId="5" fillId="0" borderId="0" xfId="58" applyFont="1" applyFill="1" applyBorder="1" applyAlignment="1">
      <alignment horizontal="left"/>
      <protection/>
    </xf>
    <xf numFmtId="37" fontId="0" fillId="0" borderId="0" xfId="60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0" xfId="60" applyNumberFormat="1" applyFont="1" applyFill="1" applyBorder="1" applyAlignment="1" applyProtection="1">
      <alignment/>
      <protection/>
    </xf>
    <xf numFmtId="3" fontId="4" fillId="0" borderId="0" xfId="59" applyNumberForma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998 " xfId="58"/>
    <cellStyle name="Normal_alaska" xfId="59"/>
    <cellStyle name="Normal_oklahom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1">
      <selection activeCell="A3" sqref="A3"/>
    </sheetView>
  </sheetViews>
  <sheetFormatPr defaultColWidth="12" defaultRowHeight="12.75"/>
  <cols>
    <col min="1" max="1" width="41.16015625" style="1" bestFit="1" customWidth="1"/>
    <col min="2" max="2" width="18.5" style="1" customWidth="1"/>
    <col min="3" max="3" width="17.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3" ht="6.75" customHeight="1">
      <c r="A1" s="2"/>
      <c r="B1" s="3"/>
      <c r="C1" s="4"/>
    </row>
    <row r="2" spans="1:3" ht="25.5">
      <c r="A2" s="5" t="s">
        <v>69</v>
      </c>
      <c r="B2" s="4" t="s">
        <v>0</v>
      </c>
      <c r="C2" s="6" t="s">
        <v>1</v>
      </c>
    </row>
    <row r="4" spans="1:3" ht="12.75">
      <c r="A4" s="7" t="s">
        <v>2</v>
      </c>
      <c r="B4" s="11">
        <f>147901-5339</f>
        <v>142562</v>
      </c>
      <c r="C4" s="11">
        <v>144369</v>
      </c>
    </row>
    <row r="5" spans="1:3" ht="12.75">
      <c r="A5" s="7" t="s">
        <v>3</v>
      </c>
      <c r="B5" s="11">
        <v>97023</v>
      </c>
      <c r="C5" s="11">
        <v>98298</v>
      </c>
    </row>
    <row r="6" spans="1:3" ht="12.75">
      <c r="A6" s="7" t="s">
        <v>4</v>
      </c>
      <c r="B6" s="11">
        <v>6308</v>
      </c>
      <c r="C6" s="11">
        <v>6363</v>
      </c>
    </row>
    <row r="7" spans="1:3" ht="12.75">
      <c r="A7" s="7" t="s">
        <v>5</v>
      </c>
      <c r="B7" s="11">
        <v>9024</v>
      </c>
      <c r="C7" s="11">
        <v>9024</v>
      </c>
    </row>
    <row r="8" spans="1:3" ht="12.75">
      <c r="A8" s="8" t="s">
        <v>6</v>
      </c>
      <c r="B8" s="12">
        <f>SUM(B4:B7)</f>
        <v>254917</v>
      </c>
      <c r="C8" s="12">
        <f>SUM(C4:C7)</f>
        <v>258054</v>
      </c>
    </row>
    <row r="9" spans="1:3" ht="12.75">
      <c r="A9" s="9"/>
      <c r="B9" s="11"/>
      <c r="C9" s="11"/>
    </row>
    <row r="10" spans="1:3" ht="12.75">
      <c r="A10" s="7" t="s">
        <v>7</v>
      </c>
      <c r="B10" s="11">
        <f>132756-4517-1803</f>
        <v>126436</v>
      </c>
      <c r="C10" s="11">
        <f>129734-1803</f>
        <v>127931</v>
      </c>
    </row>
    <row r="11" spans="1:3" ht="12.75">
      <c r="A11" s="7" t="s">
        <v>8</v>
      </c>
      <c r="B11" s="11">
        <v>29635</v>
      </c>
      <c r="C11" s="11">
        <v>29819</v>
      </c>
    </row>
    <row r="12" spans="1:3" ht="12.75">
      <c r="A12" s="7" t="s">
        <v>9</v>
      </c>
      <c r="B12" s="11">
        <v>29792</v>
      </c>
      <c r="C12" s="11">
        <v>30017</v>
      </c>
    </row>
    <row r="13" spans="1:3" ht="12.75">
      <c r="A13" s="7" t="s">
        <v>10</v>
      </c>
      <c r="B13" s="11">
        <v>11573</v>
      </c>
      <c r="C13" s="11">
        <v>11650</v>
      </c>
    </row>
    <row r="14" spans="1:3" ht="12.75">
      <c r="A14" s="7" t="s">
        <v>11</v>
      </c>
      <c r="B14" s="11">
        <v>15280</v>
      </c>
      <c r="C14" s="11">
        <v>15399</v>
      </c>
    </row>
    <row r="15" spans="1:3" ht="12.75">
      <c r="A15" s="7" t="s">
        <v>12</v>
      </c>
      <c r="B15" s="11">
        <v>11573</v>
      </c>
      <c r="C15" s="11">
        <v>11685</v>
      </c>
    </row>
    <row r="16" spans="1:3" ht="12.75">
      <c r="A16" s="7" t="s">
        <v>13</v>
      </c>
      <c r="B16" s="11">
        <v>14827</v>
      </c>
      <c r="C16" s="11">
        <v>14992</v>
      </c>
    </row>
    <row r="17" spans="1:3" ht="12.75">
      <c r="A17" s="7" t="s">
        <v>14</v>
      </c>
      <c r="B17" s="11">
        <v>11871</v>
      </c>
      <c r="C17" s="11">
        <v>12219</v>
      </c>
    </row>
    <row r="18" spans="1:3" ht="12.75">
      <c r="A18" s="8" t="s">
        <v>15</v>
      </c>
      <c r="B18" s="12">
        <f>SUM(B10:B17)</f>
        <v>250987</v>
      </c>
      <c r="C18" s="12">
        <f>SUM(C10:C17)</f>
        <v>253712</v>
      </c>
    </row>
    <row r="19" spans="1:3" ht="12.75">
      <c r="A19" s="9"/>
      <c r="B19" s="11"/>
      <c r="C19" s="11"/>
    </row>
    <row r="20" spans="1:3" ht="12.75">
      <c r="A20" s="7" t="s">
        <v>16</v>
      </c>
      <c r="B20" s="11">
        <v>59761</v>
      </c>
      <c r="C20" s="11">
        <v>56426</v>
      </c>
    </row>
    <row r="21" spans="1:3" ht="12.75">
      <c r="A21" s="7" t="s">
        <v>17</v>
      </c>
      <c r="B21" s="11">
        <v>39255</v>
      </c>
      <c r="C21" s="11">
        <v>39271</v>
      </c>
    </row>
    <row r="22" spans="1:3" ht="12.75">
      <c r="A22" s="7" t="s">
        <v>18</v>
      </c>
      <c r="B22" s="11">
        <v>24345</v>
      </c>
      <c r="C22" s="11">
        <v>24358</v>
      </c>
    </row>
    <row r="23" spans="1:3" ht="12.75">
      <c r="A23" s="7" t="s">
        <v>19</v>
      </c>
      <c r="B23" s="11">
        <v>23005</v>
      </c>
      <c r="C23" s="11">
        <v>23119</v>
      </c>
    </row>
    <row r="24" spans="1:3" ht="12.75">
      <c r="A24" s="7" t="s">
        <v>20</v>
      </c>
      <c r="B24" s="11">
        <v>20218</v>
      </c>
      <c r="C24" s="11">
        <v>20243</v>
      </c>
    </row>
    <row r="25" spans="1:3" ht="12.75">
      <c r="A25" s="7" t="s">
        <v>21</v>
      </c>
      <c r="B25" s="11">
        <v>18773</v>
      </c>
      <c r="C25" s="11">
        <v>18791</v>
      </c>
    </row>
    <row r="26" spans="1:3" ht="12.75">
      <c r="A26" s="7" t="s">
        <v>22</v>
      </c>
      <c r="B26" s="11">
        <v>21763</v>
      </c>
      <c r="C26" s="11">
        <v>21832</v>
      </c>
    </row>
    <row r="27" spans="1:3" ht="12.75">
      <c r="A27" s="7" t="s">
        <v>23</v>
      </c>
      <c r="B27" s="11">
        <v>10860</v>
      </c>
      <c r="C27" s="11">
        <v>10847</v>
      </c>
    </row>
    <row r="28" spans="1:3" ht="12.75">
      <c r="A28" s="7" t="s">
        <v>24</v>
      </c>
      <c r="B28" s="11">
        <v>7613</v>
      </c>
      <c r="C28" s="11">
        <v>7621</v>
      </c>
    </row>
    <row r="29" spans="1:3" ht="12.75">
      <c r="A29" s="7" t="s">
        <v>25</v>
      </c>
      <c r="B29" s="11">
        <v>14843</v>
      </c>
      <c r="C29" s="11">
        <v>14861</v>
      </c>
    </row>
    <row r="30" spans="1:3" ht="12.75">
      <c r="A30" s="7" t="s">
        <v>26</v>
      </c>
      <c r="B30" s="11">
        <v>7481</v>
      </c>
      <c r="C30" s="11">
        <v>7490</v>
      </c>
    </row>
    <row r="31" spans="1:3" ht="12.75">
      <c r="A31" s="8" t="s">
        <v>27</v>
      </c>
      <c r="B31" s="12">
        <f>SUM(B20:B30)</f>
        <v>247917</v>
      </c>
      <c r="C31" s="12">
        <f>SUM(C20:C30)</f>
        <v>244859</v>
      </c>
    </row>
    <row r="32" spans="1:3" ht="12.75">
      <c r="A32" s="9"/>
      <c r="B32" s="11"/>
      <c r="C32" s="11"/>
    </row>
    <row r="33" spans="1:3" ht="12.75">
      <c r="A33" s="7" t="s">
        <v>28</v>
      </c>
      <c r="B33" s="11">
        <v>37522</v>
      </c>
      <c r="C33" s="11">
        <v>37660</v>
      </c>
    </row>
    <row r="34" spans="1:3" ht="12.75">
      <c r="A34" s="7" t="s">
        <v>29</v>
      </c>
      <c r="B34" s="11">
        <v>22192</v>
      </c>
      <c r="C34" s="11">
        <v>22271</v>
      </c>
    </row>
    <row r="35" spans="1:3" ht="12.75">
      <c r="A35" s="7" t="s">
        <v>30</v>
      </c>
      <c r="B35" s="11">
        <v>26232</v>
      </c>
      <c r="C35" s="11">
        <v>26272</v>
      </c>
    </row>
    <row r="36" spans="1:3" ht="12.75">
      <c r="A36" s="7" t="s">
        <v>31</v>
      </c>
      <c r="B36" s="11">
        <v>9560</v>
      </c>
      <c r="C36" s="11">
        <v>9582</v>
      </c>
    </row>
    <row r="37" spans="1:3" ht="12.75">
      <c r="A37" s="7" t="s">
        <v>32</v>
      </c>
      <c r="B37" s="11">
        <v>6933</v>
      </c>
      <c r="C37" s="11">
        <v>6961</v>
      </c>
    </row>
    <row r="38" spans="1:3" ht="12.75">
      <c r="A38" s="7" t="s">
        <v>33</v>
      </c>
      <c r="B38" s="11">
        <v>10500</v>
      </c>
      <c r="C38" s="11">
        <v>10522</v>
      </c>
    </row>
    <row r="39" spans="1:3" ht="12.75">
      <c r="A39" s="7" t="s">
        <v>34</v>
      </c>
      <c r="B39" s="11">
        <v>5746</v>
      </c>
      <c r="C39" s="11">
        <v>5762</v>
      </c>
    </row>
    <row r="40" spans="1:3" ht="12.75">
      <c r="A40" s="7" t="s">
        <v>35</v>
      </c>
      <c r="B40" s="11">
        <v>6736</v>
      </c>
      <c r="C40" s="11">
        <v>6775</v>
      </c>
    </row>
    <row r="41" spans="1:3" ht="12.75">
      <c r="A41" s="7" t="s">
        <v>36</v>
      </c>
      <c r="B41" s="11">
        <v>7233</v>
      </c>
      <c r="C41" s="11">
        <v>7251</v>
      </c>
    </row>
    <row r="42" spans="1:3" ht="12.75">
      <c r="A42" s="7" t="s">
        <v>37</v>
      </c>
      <c r="B42" s="11">
        <v>6066</v>
      </c>
      <c r="C42" s="11">
        <v>6083</v>
      </c>
    </row>
    <row r="43" spans="1:3" ht="12.75">
      <c r="A43" s="7" t="s">
        <v>38</v>
      </c>
      <c r="B43" s="11">
        <v>6344</v>
      </c>
      <c r="C43" s="11">
        <v>6357</v>
      </c>
    </row>
    <row r="44" spans="1:3" ht="12.75">
      <c r="A44" s="7" t="s">
        <v>39</v>
      </c>
      <c r="B44" s="11">
        <v>5775</v>
      </c>
      <c r="C44" s="11">
        <v>5799</v>
      </c>
    </row>
    <row r="45" spans="1:3" ht="12.75">
      <c r="A45" s="8" t="s">
        <v>40</v>
      </c>
      <c r="B45" s="12">
        <f>SUM(B33:B44)</f>
        <v>150839</v>
      </c>
      <c r="C45" s="12">
        <f>SUM(C33:C44)</f>
        <v>151295</v>
      </c>
    </row>
    <row r="46" spans="1:3" ht="12.75">
      <c r="A46" s="8"/>
      <c r="B46" s="11"/>
      <c r="C46" s="11"/>
    </row>
    <row r="47" spans="1:3" ht="12.75">
      <c r="A47" s="7" t="s">
        <v>41</v>
      </c>
      <c r="B47" s="11">
        <v>729</v>
      </c>
      <c r="C47" s="11">
        <v>724</v>
      </c>
    </row>
    <row r="48" spans="1:3" ht="12.75">
      <c r="A48" s="7" t="s">
        <v>42</v>
      </c>
      <c r="B48" s="11">
        <v>100</v>
      </c>
      <c r="C48" s="11">
        <v>100</v>
      </c>
    </row>
    <row r="49" spans="1:3" ht="12.75">
      <c r="A49" s="7" t="s">
        <v>43</v>
      </c>
      <c r="B49" s="11">
        <v>27</v>
      </c>
      <c r="C49" s="11">
        <v>27</v>
      </c>
    </row>
    <row r="50" spans="1:3" ht="12.75">
      <c r="A50" s="7" t="s">
        <v>44</v>
      </c>
      <c r="B50" s="11">
        <v>1803</v>
      </c>
      <c r="C50" s="11">
        <v>1803</v>
      </c>
    </row>
    <row r="51" spans="1:3" ht="12.75">
      <c r="A51" s="7" t="s">
        <v>45</v>
      </c>
      <c r="B51" s="11">
        <v>1174</v>
      </c>
      <c r="C51" s="11">
        <v>1174</v>
      </c>
    </row>
    <row r="52" spans="1:3" ht="12.75">
      <c r="A52" s="7" t="s">
        <v>46</v>
      </c>
      <c r="B52" s="11">
        <v>306</v>
      </c>
      <c r="C52" s="11">
        <v>306</v>
      </c>
    </row>
    <row r="53" spans="1:3" ht="12.75">
      <c r="A53" s="7" t="s">
        <v>47</v>
      </c>
      <c r="B53" s="11">
        <v>18927</v>
      </c>
      <c r="C53" s="11">
        <v>18927</v>
      </c>
    </row>
    <row r="54" spans="1:3" ht="12.75">
      <c r="A54" s="7" t="s">
        <v>48</v>
      </c>
      <c r="B54" s="11">
        <v>1887</v>
      </c>
      <c r="C54" s="11">
        <v>1887</v>
      </c>
    </row>
    <row r="55" spans="1:3" ht="12.75">
      <c r="A55" s="7" t="s">
        <v>49</v>
      </c>
      <c r="B55" s="11">
        <v>40</v>
      </c>
      <c r="C55" s="11">
        <v>40</v>
      </c>
    </row>
    <row r="56" spans="1:3" ht="12.75">
      <c r="A56" s="7" t="s">
        <v>50</v>
      </c>
      <c r="B56" s="11">
        <v>100</v>
      </c>
      <c r="C56" s="11">
        <v>100</v>
      </c>
    </row>
    <row r="57" spans="1:3" ht="12.75">
      <c r="A57" s="7" t="s">
        <v>51</v>
      </c>
      <c r="B57" s="11">
        <v>1048</v>
      </c>
      <c r="C57" s="11">
        <v>1048</v>
      </c>
    </row>
    <row r="58" spans="1:3" ht="12.75">
      <c r="A58" s="7" t="s">
        <v>52</v>
      </c>
      <c r="B58" s="11">
        <v>8604</v>
      </c>
      <c r="C58" s="11">
        <v>8604</v>
      </c>
    </row>
    <row r="59" spans="1:3" ht="12.75">
      <c r="A59" s="7" t="s">
        <v>53</v>
      </c>
      <c r="B59" s="11">
        <v>800</v>
      </c>
      <c r="C59" s="11">
        <v>800</v>
      </c>
    </row>
    <row r="60" spans="1:3" ht="12.75">
      <c r="A60" s="7" t="s">
        <v>54</v>
      </c>
      <c r="B60" s="11">
        <v>50</v>
      </c>
      <c r="C60" s="11">
        <v>50</v>
      </c>
    </row>
    <row r="61" spans="1:3" ht="12.75">
      <c r="A61" s="7" t="s">
        <v>55</v>
      </c>
      <c r="B61" s="11">
        <f>6504+1632+657+53+68</f>
        <v>8914</v>
      </c>
      <c r="C61" s="11">
        <f>7223+1632+657+68+53</f>
        <v>9633</v>
      </c>
    </row>
    <row r="62" spans="1:3" ht="12.75">
      <c r="A62" s="7" t="s">
        <v>56</v>
      </c>
      <c r="B62" s="11">
        <v>48100</v>
      </c>
      <c r="C62" s="11">
        <v>54000</v>
      </c>
    </row>
    <row r="63" spans="1:3" ht="12.75">
      <c r="A63" s="7" t="s">
        <v>57</v>
      </c>
      <c r="B63" s="11">
        <v>418</v>
      </c>
      <c r="C63" s="11">
        <v>418</v>
      </c>
    </row>
    <row r="64" spans="1:3" ht="12.75">
      <c r="A64" s="10" t="s">
        <v>58</v>
      </c>
      <c r="B64" s="11">
        <f>3145+1219</f>
        <v>4364</v>
      </c>
      <c r="C64" s="11">
        <v>4364</v>
      </c>
    </row>
    <row r="65" spans="1:3" ht="12.75">
      <c r="A65" s="10" t="s">
        <v>59</v>
      </c>
      <c r="B65" s="11">
        <v>0</v>
      </c>
      <c r="C65" s="11">
        <v>0</v>
      </c>
    </row>
    <row r="66" spans="1:3" ht="12.75">
      <c r="A66" s="10" t="s">
        <v>60</v>
      </c>
      <c r="B66" s="11">
        <v>73</v>
      </c>
      <c r="C66" s="11">
        <v>73</v>
      </c>
    </row>
    <row r="67" spans="1:3" ht="12.75">
      <c r="A67" s="10" t="s">
        <v>61</v>
      </c>
      <c r="B67" s="11">
        <v>2045</v>
      </c>
      <c r="C67" s="11">
        <v>2045</v>
      </c>
    </row>
    <row r="68" spans="1:3" ht="12.75">
      <c r="A68" s="10" t="s">
        <v>62</v>
      </c>
      <c r="B68" s="11">
        <v>3828</v>
      </c>
      <c r="C68" s="11">
        <v>3828</v>
      </c>
    </row>
    <row r="69" spans="1:3" ht="12.75">
      <c r="A69" s="10" t="s">
        <v>63</v>
      </c>
      <c r="B69" s="11">
        <v>403</v>
      </c>
      <c r="C69" s="11">
        <v>403</v>
      </c>
    </row>
    <row r="70" spans="1:3" ht="12.75">
      <c r="A70" t="s">
        <v>64</v>
      </c>
      <c r="B70" s="11">
        <v>3750</v>
      </c>
      <c r="C70" s="11">
        <v>3750</v>
      </c>
    </row>
    <row r="71" spans="1:3" ht="12.75">
      <c r="A71" t="s">
        <v>65</v>
      </c>
      <c r="B71" s="11">
        <v>2500</v>
      </c>
      <c r="C71" s="11">
        <v>2500</v>
      </c>
    </row>
    <row r="72" spans="1:3" ht="12.75">
      <c r="A72" t="s">
        <v>66</v>
      </c>
      <c r="B72" s="11">
        <v>500</v>
      </c>
      <c r="C72" s="11">
        <v>500</v>
      </c>
    </row>
    <row r="73" spans="1:3" ht="12.75">
      <c r="A73" s="8" t="s">
        <v>67</v>
      </c>
      <c r="B73" s="12">
        <f>SUM(B47:B72)</f>
        <v>110490</v>
      </c>
      <c r="C73" s="12">
        <f>SUM(C47:C72)</f>
        <v>117104</v>
      </c>
    </row>
    <row r="74" spans="1:3" ht="12.75">
      <c r="A74" s="8"/>
      <c r="B74" s="11"/>
      <c r="C74" s="11"/>
    </row>
    <row r="75" spans="1:3" ht="12.75">
      <c r="A75" s="8" t="s">
        <v>68</v>
      </c>
      <c r="B75" s="13">
        <f>+B73+B45+B31+B18+B8</f>
        <v>1015150</v>
      </c>
      <c r="C75" s="13">
        <f>+C73+C45+C31+C18+C8</f>
        <v>1025024</v>
      </c>
    </row>
    <row r="76" spans="2:3" ht="12">
      <c r="B76" s="14"/>
      <c r="C76" s="14"/>
    </row>
    <row r="77" spans="2:3" ht="12">
      <c r="B77" s="14"/>
      <c r="C77" s="14"/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College of Education</cp:lastModifiedBy>
  <cp:lastPrinted>2008-07-24T17:20:26Z</cp:lastPrinted>
  <dcterms:created xsi:type="dcterms:W3CDTF">2007-05-16T02:01:35Z</dcterms:created>
  <dcterms:modified xsi:type="dcterms:W3CDTF">2008-07-24T17:22:32Z</dcterms:modified>
  <cp:category/>
  <cp:version/>
  <cp:contentType/>
  <cp:contentStatus/>
</cp:coreProperties>
</file>